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ingeniorhuse.sharepoint.com/sites/Kunder/Delte dokumenter/Svendborg Fjernvarme/Svendborg FV - Fremtidens Grønne FV/2 - Myndighedsprojekt/Projektforslag 25 MW VP V2/Fremsendes/"/>
    </mc:Choice>
  </mc:AlternateContent>
  <xr:revisionPtr revIDLastSave="251" documentId="13_ncr:1_{F7C59E3E-B0BD-4A95-87D3-B1F3F3A7BE23}" xr6:coauthVersionLast="47" xr6:coauthVersionMax="47" xr10:uidLastSave="{B4E61D3F-2C0D-4359-AEFC-089F9F248E5B}"/>
  <bookViews>
    <workbookView xWindow="-120" yWindow="-120" windowWidth="29040" windowHeight="15720" tabRatio="767" xr2:uid="{1E790EF7-72A0-4108-BF44-3249FA7EFF5C}"/>
  </bookViews>
  <sheets>
    <sheet name="Anlægsbudget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4" l="1"/>
  <c r="E21" i="14" l="1"/>
  <c r="E22" i="14" l="1"/>
  <c r="E23" i="14" l="1"/>
</calcChain>
</file>

<file path=xl/sharedStrings.xml><?xml version="1.0" encoding="utf-8"?>
<sst xmlns="http://schemas.openxmlformats.org/spreadsheetml/2006/main" count="39" uniqueCount="23">
  <si>
    <t>Ydelse</t>
  </si>
  <si>
    <t>Pris</t>
  </si>
  <si>
    <t>Enhed</t>
  </si>
  <si>
    <t>DKK.</t>
  </si>
  <si>
    <t>Varmepumpeanlæg</t>
  </si>
  <si>
    <t>VAK</t>
  </si>
  <si>
    <t>Samlet projektomkostning</t>
  </si>
  <si>
    <t>Uforudsete omkostninger (10 %)</t>
  </si>
  <si>
    <t>Samlet projektomkostning inkl. uforudsete</t>
  </si>
  <si>
    <t>Renovering af bygning</t>
  </si>
  <si>
    <t>Trace mellem Bodøvej og SKV</t>
  </si>
  <si>
    <t>Rådgiverhonorar (Ingeniør Huse)</t>
  </si>
  <si>
    <t>Projektøkonomi produktionsanlæg</t>
  </si>
  <si>
    <t>Jordhåndtering</t>
  </si>
  <si>
    <t>Ombygning af rum til transformer</t>
  </si>
  <si>
    <t>Midlertidig elforsyning</t>
  </si>
  <si>
    <t>Elkedel</t>
  </si>
  <si>
    <t>SCADA og SRO</t>
  </si>
  <si>
    <t>Udpumpning</t>
  </si>
  <si>
    <t>Vandhåndteringsløsning</t>
  </si>
  <si>
    <t>Anlægsbudget 25 MW varmepumpe på 60 kV</t>
  </si>
  <si>
    <t>Vores elnet Fuld adgang 15 MW</t>
  </si>
  <si>
    <t>Transformer 60/10, 35 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</si>
</sst>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0">
    <xf numFmtId="0" fontId="0" fillId="0" borderId="0" xfId="0"/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/>
    <xf numFmtId="0" fontId="0" fillId="5" borderId="5" xfId="0" applyFill="1" applyBorder="1"/>
    <xf numFmtId="0" fontId="4" fillId="5" borderId="5" xfId="2" applyFont="1" applyFill="1" applyBorder="1"/>
    <xf numFmtId="0" fontId="4" fillId="5" borderId="5" xfId="2" applyFont="1" applyFill="1" applyBorder="1" applyAlignment="1">
      <alignment wrapText="1"/>
    </xf>
    <xf numFmtId="0" fontId="2" fillId="5" borderId="8" xfId="0" applyFont="1" applyFill="1" applyBorder="1" applyAlignment="1">
      <alignment horizontal="center"/>
    </xf>
    <xf numFmtId="0" fontId="4" fillId="5" borderId="12" xfId="2" applyFont="1" applyFill="1" applyBorder="1"/>
    <xf numFmtId="0" fontId="4" fillId="5" borderId="13" xfId="2" applyFont="1" applyFill="1" applyBorder="1"/>
    <xf numFmtId="0" fontId="4" fillId="4" borderId="9" xfId="2" applyFont="1" applyFill="1" applyBorder="1" applyAlignment="1">
      <alignment horizontal="left" vertical="top" wrapText="1"/>
    </xf>
    <xf numFmtId="0" fontId="4" fillId="4" borderId="14" xfId="2" applyFont="1" applyFill="1" applyBorder="1"/>
    <xf numFmtId="0" fontId="4" fillId="5" borderId="15" xfId="2" applyFont="1" applyFill="1" applyBorder="1"/>
    <xf numFmtId="0" fontId="4" fillId="5" borderId="16" xfId="2" applyFont="1" applyFill="1" applyBorder="1"/>
    <xf numFmtId="0" fontId="4" fillId="4" borderId="7" xfId="2" applyFont="1" applyFill="1" applyBorder="1"/>
    <xf numFmtId="0" fontId="4" fillId="4" borderId="17" xfId="2" applyFont="1" applyFill="1" applyBorder="1"/>
    <xf numFmtId="0" fontId="0" fillId="3" borderId="0" xfId="0" applyFill="1"/>
    <xf numFmtId="0" fontId="2" fillId="5" borderId="7" xfId="0" applyFont="1" applyFill="1" applyBorder="1"/>
    <xf numFmtId="0" fontId="4" fillId="5" borderId="6" xfId="2" applyFont="1" applyFill="1" applyBorder="1" applyAlignment="1">
      <alignment wrapText="1"/>
    </xf>
    <xf numFmtId="0" fontId="2" fillId="5" borderId="19" xfId="0" applyFont="1" applyFill="1" applyBorder="1"/>
    <xf numFmtId="164" fontId="0" fillId="5" borderId="1" xfId="1" applyNumberFormat="1" applyFont="1" applyFill="1" applyBorder="1" applyAlignment="1">
      <alignment horizontal="left"/>
    </xf>
    <xf numFmtId="164" fontId="4" fillId="5" borderId="1" xfId="1" applyNumberFormat="1" applyFont="1" applyFill="1" applyBorder="1" applyAlignment="1">
      <alignment horizontal="left"/>
    </xf>
    <xf numFmtId="164" fontId="4" fillId="4" borderId="10" xfId="1" applyNumberFormat="1" applyFont="1" applyFill="1" applyBorder="1" applyAlignment="1">
      <alignment horizontal="left"/>
    </xf>
    <xf numFmtId="164" fontId="4" fillId="5" borderId="2" xfId="1" applyNumberFormat="1" applyFont="1" applyFill="1" applyBorder="1" applyAlignment="1">
      <alignment horizontal="left"/>
    </xf>
    <xf numFmtId="164" fontId="4" fillId="4" borderId="11" xfId="1" applyNumberFormat="1" applyFont="1" applyFill="1" applyBorder="1" applyAlignment="1">
      <alignment horizontal="left"/>
    </xf>
    <xf numFmtId="164" fontId="2" fillId="5" borderId="3" xfId="1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2" fillId="5" borderId="1" xfId="0" applyFont="1" applyFill="1" applyBorder="1"/>
    <xf numFmtId="0" fontId="5" fillId="5" borderId="13" xfId="2" applyFont="1" applyFill="1" applyBorder="1"/>
    <xf numFmtId="0" fontId="6" fillId="3" borderId="0" xfId="0" applyFont="1" applyFill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</cellXfs>
  <cellStyles count="3">
    <cellStyle name="K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E04C-6118-4917-AD4A-0E4338D05806}">
  <sheetPr codeName="Ark2"/>
  <dimension ref="D2:F24"/>
  <sheetViews>
    <sheetView showGridLines="0" tabSelected="1" workbookViewId="0">
      <selection activeCell="J20" sqref="J20"/>
    </sheetView>
  </sheetViews>
  <sheetFormatPr defaultRowHeight="15" x14ac:dyDescent="0.25"/>
  <cols>
    <col min="4" max="4" width="40" bestFit="1" customWidth="1"/>
    <col min="5" max="5" width="19.28515625" customWidth="1"/>
    <col min="6" max="6" width="22.85546875" customWidth="1"/>
  </cols>
  <sheetData>
    <row r="2" spans="4:6" x14ac:dyDescent="0.25">
      <c r="D2" s="28" t="s">
        <v>20</v>
      </c>
      <c r="E2" s="28"/>
      <c r="F2" s="28"/>
    </row>
    <row r="3" spans="4:6" ht="15.75" thickBot="1" x14ac:dyDescent="0.3">
      <c r="D3" s="29"/>
      <c r="E3" s="29"/>
      <c r="F3" s="29"/>
    </row>
    <row r="4" spans="4:6" x14ac:dyDescent="0.25">
      <c r="D4" s="1" t="s">
        <v>12</v>
      </c>
      <c r="E4" s="6"/>
      <c r="F4" s="7"/>
    </row>
    <row r="5" spans="4:6" x14ac:dyDescent="0.25">
      <c r="D5" s="2" t="s">
        <v>0</v>
      </c>
      <c r="E5" s="26" t="s">
        <v>1</v>
      </c>
      <c r="F5" s="27" t="s">
        <v>2</v>
      </c>
    </row>
    <row r="6" spans="4:6" x14ac:dyDescent="0.25">
      <c r="D6" s="3" t="s">
        <v>9</v>
      </c>
      <c r="E6" s="19">
        <f>15400000-8200000-1500000</f>
        <v>5700000</v>
      </c>
      <c r="F6" s="8" t="s">
        <v>3</v>
      </c>
    </row>
    <row r="7" spans="4:6" x14ac:dyDescent="0.25">
      <c r="D7" s="3" t="s">
        <v>4</v>
      </c>
      <c r="E7" s="19">
        <v>212500000</v>
      </c>
      <c r="F7" s="8" t="s">
        <v>3</v>
      </c>
    </row>
    <row r="8" spans="4:6" x14ac:dyDescent="0.25">
      <c r="D8" s="3" t="s">
        <v>16</v>
      </c>
      <c r="E8" s="19">
        <v>15000000</v>
      </c>
      <c r="F8" s="8" t="s">
        <v>3</v>
      </c>
    </row>
    <row r="9" spans="4:6" x14ac:dyDescent="0.25">
      <c r="D9" s="4" t="s">
        <v>22</v>
      </c>
      <c r="E9" s="20">
        <v>22000000</v>
      </c>
      <c r="F9" s="8" t="s">
        <v>3</v>
      </c>
    </row>
    <row r="10" spans="4:6" x14ac:dyDescent="0.25">
      <c r="D10" s="17" t="s">
        <v>10</v>
      </c>
      <c r="E10" s="20">
        <v>1260000</v>
      </c>
      <c r="F10" s="8" t="s">
        <v>3</v>
      </c>
    </row>
    <row r="11" spans="4:6" x14ac:dyDescent="0.25">
      <c r="D11" s="17" t="s">
        <v>14</v>
      </c>
      <c r="E11" s="20">
        <v>500000</v>
      </c>
      <c r="F11" s="8" t="s">
        <v>3</v>
      </c>
    </row>
    <row r="12" spans="4:6" x14ac:dyDescent="0.25">
      <c r="D12" s="17" t="s">
        <v>15</v>
      </c>
      <c r="E12" s="20">
        <v>1450000</v>
      </c>
      <c r="F12" s="8" t="s">
        <v>3</v>
      </c>
    </row>
    <row r="13" spans="4:6" x14ac:dyDescent="0.25">
      <c r="D13" s="17" t="s">
        <v>5</v>
      </c>
      <c r="E13" s="20">
        <v>15000000</v>
      </c>
      <c r="F13" s="8" t="s">
        <v>3</v>
      </c>
    </row>
    <row r="14" spans="4:6" x14ac:dyDescent="0.25">
      <c r="D14" s="17" t="s">
        <v>17</v>
      </c>
      <c r="E14" s="20">
        <v>2500000</v>
      </c>
      <c r="F14" s="8" t="s">
        <v>3</v>
      </c>
    </row>
    <row r="15" spans="4:6" x14ac:dyDescent="0.25">
      <c r="D15" s="17" t="s">
        <v>19</v>
      </c>
      <c r="E15" s="20">
        <v>2000000</v>
      </c>
      <c r="F15" s="8" t="s">
        <v>3</v>
      </c>
    </row>
    <row r="16" spans="4:6" x14ac:dyDescent="0.25">
      <c r="D16" s="17" t="s">
        <v>18</v>
      </c>
      <c r="E16" s="20">
        <v>20000000</v>
      </c>
      <c r="F16" s="8" t="s">
        <v>3</v>
      </c>
    </row>
    <row r="17" spans="4:6" x14ac:dyDescent="0.25">
      <c r="D17" s="5" t="s">
        <v>13</v>
      </c>
      <c r="E17" s="20">
        <v>1700000</v>
      </c>
      <c r="F17" s="8" t="s">
        <v>3</v>
      </c>
    </row>
    <row r="18" spans="4:6" x14ac:dyDescent="0.25">
      <c r="D18" s="5" t="s">
        <v>21</v>
      </c>
      <c r="E18" s="20">
        <v>10500000</v>
      </c>
      <c r="F18" s="8" t="s">
        <v>3</v>
      </c>
    </row>
    <row r="19" spans="4:6" x14ac:dyDescent="0.25">
      <c r="D19" s="17"/>
      <c r="E19" s="20"/>
      <c r="F19" s="8"/>
    </row>
    <row r="20" spans="4:6" ht="15.75" thickBot="1" x14ac:dyDescent="0.3">
      <c r="D20" s="9" t="s">
        <v>11</v>
      </c>
      <c r="E20" s="21">
        <v>8500000</v>
      </c>
      <c r="F20" s="10" t="s">
        <v>3</v>
      </c>
    </row>
    <row r="21" spans="4:6" ht="15.75" thickBot="1" x14ac:dyDescent="0.3">
      <c r="D21" s="18" t="s">
        <v>6</v>
      </c>
      <c r="E21" s="22">
        <f>SUM(E6:E20)</f>
        <v>318610000</v>
      </c>
      <c r="F21" s="11" t="s">
        <v>3</v>
      </c>
    </row>
    <row r="22" spans="4:6" ht="15.75" thickBot="1" x14ac:dyDescent="0.3">
      <c r="D22" s="13" t="s">
        <v>7</v>
      </c>
      <c r="E22" s="23">
        <f>E21*0.1</f>
        <v>31861000</v>
      </c>
      <c r="F22" s="14" t="s">
        <v>3</v>
      </c>
    </row>
    <row r="23" spans="4:6" ht="15.75" thickBot="1" x14ac:dyDescent="0.3">
      <c r="D23" s="16" t="s">
        <v>8</v>
      </c>
      <c r="E23" s="24">
        <f>SUM(E21:E22)</f>
        <v>350471000</v>
      </c>
      <c r="F23" s="12" t="s">
        <v>3</v>
      </c>
    </row>
    <row r="24" spans="4:6" x14ac:dyDescent="0.25">
      <c r="D24" s="15"/>
      <c r="E24" s="25"/>
      <c r="F24" s="15"/>
    </row>
  </sheetData>
  <mergeCells count="1">
    <mergeCell ref="D2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0116682F5A974F86C3A3231CF1CC3C" ma:contentTypeVersion="22" ma:contentTypeDescription="Opret et nyt dokument." ma:contentTypeScope="" ma:versionID="02530f1eff3867a777ce2f60015d5f6c">
  <xsd:schema xmlns:xsd="http://www.w3.org/2001/XMLSchema" xmlns:xs="http://www.w3.org/2001/XMLSchema" xmlns:p="http://schemas.microsoft.com/office/2006/metadata/properties" xmlns:ns2="49e96029-fc87-4937-a98a-deb39c7646c3" xmlns:ns3="931915cc-ed6e-4c20-97b2-e4c25bdcbbad" targetNamespace="http://schemas.microsoft.com/office/2006/metadata/properties" ma:root="true" ma:fieldsID="b59c7b5e885d44c7836a4eafba5ff612" ns2:_="" ns3:_="">
    <xsd:import namespace="49e96029-fc87-4937-a98a-deb39c7646c3"/>
    <xsd:import namespace="931915cc-ed6e-4c20-97b2-e4c25bdcb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Projektnummer" minOccurs="0"/>
                <xsd:element ref="ns2:Status" minOccurs="0"/>
                <xsd:element ref="ns2:dokumentnr" minOccurs="0"/>
                <xsd:element ref="ns2:Dokumentnr0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96029-fc87-4937-a98a-deb39c764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291621a3-6736-4c11-b72f-2731933488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ktnummer" ma:index="23" nillable="true" ma:displayName="Projektnummer" ma:decimals="0" ma:description="Internt projektnummer" ma:format="Dropdown" ma:internalName="Projektnummer" ma:percentage="FALSE">
      <xsd:simpleType>
        <xsd:restriction base="dms:Number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Tilbud"/>
          <xsd:enumeration value="Igangværende"/>
          <xsd:enumeration value="Fuldført"/>
          <xsd:enumeration value="Arkiv"/>
        </xsd:restriction>
      </xsd:simpleType>
    </xsd:element>
    <xsd:element name="dokumentnr" ma:index="25" nillable="true" ma:displayName="dokument nr" ma:decimals="0" ma:format="Dropdown" ma:internalName="dokumentnr" ma:percentage="FALSE">
      <xsd:simpleType>
        <xsd:restriction base="dms:Number"/>
      </xsd:simpleType>
    </xsd:element>
    <xsd:element name="Dokumentnr0" ma:index="26" nillable="true" ma:displayName="Dokument nr" ma:format="Dropdown" ma:internalName="Dokumentnr0" ma:percentage="FALSE">
      <xsd:simpleType>
        <xsd:restriction base="dms:Number"/>
      </xsd:simpleType>
    </xsd:element>
    <xsd:element name="_Flow_SignoffStatus" ma:index="27" nillable="true" ma:displayName="Godkendelsesstatus" ma:internalName="_x0024_Resources_x003a_core_x002c_Signoff_Status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915cc-ed6e-4c20-97b2-e4c25bdcbb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876d72-e633-4dea-95a9-d603bf2b78df}" ma:internalName="TaxCatchAll" ma:showField="CatchAllData" ma:web="931915cc-ed6e-4c20-97b2-e4c25bdcb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1915cc-ed6e-4c20-97b2-e4c25bdcbbad" xsi:nil="true"/>
    <lcf76f155ced4ddcb4097134ff3c332f xmlns="49e96029-fc87-4937-a98a-deb39c7646c3">
      <Terms xmlns="http://schemas.microsoft.com/office/infopath/2007/PartnerControls"/>
    </lcf76f155ced4ddcb4097134ff3c332f>
    <Projektnummer xmlns="49e96029-fc87-4937-a98a-deb39c7646c3" xsi:nil="true"/>
    <Dokumentnr0 xmlns="49e96029-fc87-4937-a98a-deb39c7646c3" xsi:nil="true"/>
    <dokumentnr xmlns="49e96029-fc87-4937-a98a-deb39c7646c3" xsi:nil="true"/>
    <Status xmlns="49e96029-fc87-4937-a98a-deb39c7646c3" xsi:nil="true"/>
    <_Flow_SignoffStatus xmlns="49e96029-fc87-4937-a98a-deb39c7646c3" xsi:nil="true"/>
  </documentManagement>
</p:properties>
</file>

<file path=customXml/itemProps1.xml><?xml version="1.0" encoding="utf-8"?>
<ds:datastoreItem xmlns:ds="http://schemas.openxmlformats.org/officeDocument/2006/customXml" ds:itemID="{4F135D45-0425-4F02-B888-9F5E418DC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96029-fc87-4937-a98a-deb39c7646c3"/>
    <ds:schemaRef ds:uri="931915cc-ed6e-4c20-97b2-e4c25bdcb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7E124-41F7-4557-BEFF-204504788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7BA6DA-E19C-4645-86A7-BE6B9B9476D7}">
  <ds:schemaRefs>
    <ds:schemaRef ds:uri="http://schemas.microsoft.com/office/2006/metadata/properties"/>
    <ds:schemaRef ds:uri="http://schemas.microsoft.com/office/infopath/2007/PartnerControls"/>
    <ds:schemaRef ds:uri="931915cc-ed6e-4c20-97b2-e4c25bdcbbad"/>
    <ds:schemaRef ds:uri="49e96029-fc87-4937-a98a-deb39c7646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Anlægsbudget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Kristiansen</dc:creator>
  <cp:keywords/>
  <dc:description/>
  <cp:lastModifiedBy>Jonas Thomsen</cp:lastModifiedBy>
  <cp:revision/>
  <dcterms:created xsi:type="dcterms:W3CDTF">2021-08-25T09:14:49Z</dcterms:created>
  <dcterms:modified xsi:type="dcterms:W3CDTF">2025-07-03T09:42:39Z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0x0101004E0116682F5A974F86C3A3231CF1CC3C</vt:lpwstr>
  </property>
  <property fmtid="{D5CDD505-2E9C-101B-9397-08002B2CF9AE}" pid="3" name="Order">
    <vt:r8>3874400</vt:r8>
  </property>
  <property fmtid="{D5CDD505-2E9C-101B-9397-08002B2CF9AE}" pid="4" name="MediaServiceImageTags">
    <vt:lpwstr/>
  </property>
</Properties>
</file>